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amene-Nationale\EN08\2026-EN08\2026-06-EN08-Ex-Real\01-Legislatie\"/>
    </mc:Choice>
  </mc:AlternateContent>
  <xr:revisionPtr revIDLastSave="0" documentId="13_ncr:1_{F293C175-DC48-4D42-95B0-8AF07A4F4D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08-2026" sheetId="1" r:id="rId1"/>
  </sheets>
  <definedNames>
    <definedName name="_xlnm._FilterDatabase" localSheetId="0" hidden="1">'EN08-2026'!$B$10:$G$123</definedName>
    <definedName name="_xlnm.Print_Titles" localSheetId="0">'EN08-2026'!$10:$10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F116" i="1" s="1"/>
  <c r="F117" i="1" s="1"/>
  <c r="F118" i="1" s="1"/>
  <c r="F119" i="1" s="1"/>
  <c r="F120" i="1" s="1"/>
  <c r="F121" i="1" s="1"/>
  <c r="F122" i="1" s="1"/>
  <c r="F123" i="1" s="1"/>
  <c r="F96" i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80" i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53" i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31" i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26" i="1"/>
  <c r="F27" i="1" s="1"/>
  <c r="F28" i="1" s="1"/>
  <c r="F29" i="1" s="1"/>
  <c r="F30" i="1" s="1"/>
  <c r="D33" i="1"/>
  <c r="D109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D53" i="1"/>
  <c r="D40" i="1"/>
  <c r="D83" i="1"/>
  <c r="D95" i="1"/>
  <c r="D62" i="1"/>
  <c r="D35" i="1"/>
  <c r="D30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D77" i="1"/>
  <c r="D100" i="1"/>
  <c r="D67" i="1"/>
  <c r="D43" i="1"/>
  <c r="D38" i="1"/>
  <c r="D88" i="1"/>
  <c r="D20" i="1"/>
  <c r="D28" i="1"/>
  <c r="D51" i="1"/>
  <c r="D46" i="1"/>
  <c r="D23" i="1"/>
  <c r="D14" i="1"/>
  <c r="D11" i="1"/>
  <c r="D21" i="1"/>
  <c r="F8" i="1" l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D17" i="1"/>
  <c r="D104" i="1" l="1"/>
  <c r="D111" i="1"/>
  <c r="D91" i="1"/>
  <c r="D116" i="1"/>
  <c r="D75" i="1"/>
  <c r="D122" i="1"/>
  <c r="D71" i="1"/>
  <c r="D60" i="1"/>
  <c r="D26" i="1"/>
  <c r="D97" i="1"/>
  <c r="D120" i="1"/>
  <c r="D48" i="1"/>
  <c r="G8" i="1" l="1"/>
</calcChain>
</file>

<file path=xl/sharedStrings.xml><?xml version="1.0" encoding="utf-8"?>
<sst xmlns="http://schemas.openxmlformats.org/spreadsheetml/2006/main" count="279" uniqueCount="147">
  <si>
    <t>LICEUL BORȘA</t>
  </si>
  <si>
    <t>ȘCOALA GIMNAZIALĂ NR. 8 BORȘA</t>
  </si>
  <si>
    <t>ȘCOALA GIMNAZIALĂ NR. 9 BORȘA</t>
  </si>
  <si>
    <t>ȘCOALA PROFESIONALĂ ROZAVLEA</t>
  </si>
  <si>
    <t>ȘCOALA GIMNAZIALĂ POIENILE IZEI</t>
  </si>
  <si>
    <t>ȘCOALA GIMNAZIALĂ „GEORGE COȘBUC" SIGHETU MARMAȚIEI</t>
  </si>
  <si>
    <t>ȘCOALA GIMNAZIALĂ NR. 2 SIGHETU MARMAȚIEI</t>
  </si>
  <si>
    <t>LICEUL TEORETIC „IOAN BUTEANU” ȘOMCUTA MARE</t>
  </si>
  <si>
    <t>ȘCOALA GIMNAZIALĂ „DR. TEODOR MIHALI" BOIU MARE</t>
  </si>
  <si>
    <t>ȘCOALA GIMNAZIALĂ „MIHAI VITEAZU" VALEA CHIOARULUI</t>
  </si>
  <si>
    <t>LICEUL TEHNOLOGIC OCNA ȘUGATAG</t>
  </si>
  <si>
    <t>ȘCOALA GIMNAZIALĂ ONCEȘTI</t>
  </si>
  <si>
    <t>ȘCOALA PROFESIONALĂ FĂRCAȘA</t>
  </si>
  <si>
    <t>ȘCOALA GIMNAZIALĂ „MIHAI OLOS" ARINIȘ</t>
  </si>
  <si>
    <t>ȘCOALA GIMNAZIALĂ BICAZ</t>
  </si>
  <si>
    <t>ȘCOALA GIMNAZIALĂ GÂRDANI</t>
  </si>
  <si>
    <t>ȘCOALA GIMNAZIALĂ OARȚA DE SUS</t>
  </si>
  <si>
    <t>ȘCOALA GIMNAZIALĂ ARDUSAT</t>
  </si>
  <si>
    <t>ȘCOALA GIMNAZIALĂ ASUAJU DE SUS</t>
  </si>
  <si>
    <t>ȘCOALA GIMNAZIALĂ BĂIȚA DE SUB CODRU</t>
  </si>
  <si>
    <t>ȘCOALA GIMNAZIALĂ BĂSEȘTI</t>
  </si>
  <si>
    <t>ȘCOALA GIMNAZIALĂ LĂPUȘ</t>
  </si>
  <si>
    <t>ȘCOALA GIMNAZIALĂ „REGINA ELISABETA" BĂIUȚ</t>
  </si>
  <si>
    <t>ȘCOALA GIMNAZIALĂ CUPȘENI</t>
  </si>
  <si>
    <t>ȘCOALA GIMNAZIALĂ „NICOLAE IORGA" BAIA MARE</t>
  </si>
  <si>
    <t>LICEUL TEORETIC „NÉMETH LÁSZLÓ” BAIA MARE</t>
  </si>
  <si>
    <t>ȘCOALA GIMNAZIALĂ „DR. VICTOR BABEȘ" BAIA MARE</t>
  </si>
  <si>
    <t>LICEUL TEORETIC „PETRU RAREȘ” TÂRGU LĂPUȘ</t>
  </si>
  <si>
    <t>ȘCOALA GIMNAZIALĂ VIMA MICĂ</t>
  </si>
  <si>
    <t>LICEUL TEHNOLOGIC „GRIGORE C. MOISIL” TÂRGU LĂPUȘ</t>
  </si>
  <si>
    <t>ȘCOALA GIMNAZIALĂ COROIENI</t>
  </si>
  <si>
    <t>COLEGIUL NAȚIONAL PEDAGOGIC „REGELE FERDINAND” SIGHETU MARMAȚIEI</t>
  </si>
  <si>
    <t>LICEUL PEDAGOGIC „TARAS SEVCENKO” SIGHETU MARMAȚIEI</t>
  </si>
  <si>
    <t>ȘCOALA GIMNAZIALĂ „OCTAVIAN GOGA" BAIA MARE</t>
  </si>
  <si>
    <t>COLEGIUL DE ARTE BAIA MARE</t>
  </si>
  <si>
    <t>COLEGIUL NAȚIONAL „DRAGOȘ VODĂ” SIGHETU MARMAȚIEI</t>
  </si>
  <si>
    <t>COLEGIUL NAȚIONAL „GHEORGHE ȘINCAI” BAIA MARE</t>
  </si>
  <si>
    <t>LICEUL INTERNAȚIONAL BAIA MARE</t>
  </si>
  <si>
    <t>COLEGIUL NAȚIONAL „VASILE LUCACIU” BAIA MARE</t>
  </si>
  <si>
    <t>LICEUL CU PROGRAM SPORTIV BAIA MARE</t>
  </si>
  <si>
    <t>LICEUL TEHNOLOGIC „ALEXANDRU FILIPAȘCU” PETROVA</t>
  </si>
  <si>
    <t>LICEUL TEHNOLOGIC „DR. FLORIAN ULMEANU” ULMENI</t>
  </si>
  <si>
    <t>LICEUL TEHNOLOGIC „TRAIAN VUIA” TĂUȚII-MĂGHERĂUȘ</t>
  </si>
  <si>
    <t>LICEUL TEHNOLOGIC AGRICOL „ALEXIU BERINDE” SEINI</t>
  </si>
  <si>
    <t>LICEUL TEHNOLOGIC DE TRANSPORTURI AUTO BAIA SPRIE</t>
  </si>
  <si>
    <t>LICEUL TEOLOGIC PENTICOSTAL BAIA MARE</t>
  </si>
  <si>
    <t>LICEUL TEORETIC „PINTEA VITEAZUL” CAVNIC</t>
  </si>
  <si>
    <t>ȘCOALA GIMNAZIALĂ „ALEXANDRU IOAN CUZA” BAIA MARE</t>
  </si>
  <si>
    <t>ȘCOALA GIMNAZIALĂ „ALEXANDRU IVASIUC” BAIA MARE</t>
  </si>
  <si>
    <t>ȘCOALA GIMNAZIALĂ „AUGUSTIN BUZURA” COPALNIC-MĂNĂȘTUR</t>
  </si>
  <si>
    <t>ȘCOALA GIMNAZIALĂ „AVRAM IANCU" BAIA MARE</t>
  </si>
  <si>
    <t>ȘCOALA GIMNAZIALĂ „BEN CORLACIU" GROȘII ȚIBLEȘULUI</t>
  </si>
  <si>
    <t>ȘCOALA GIMNAZIALĂ „DIMITRIE CANTEMIR” BAIA MARE</t>
  </si>
  <si>
    <t>ȘCOALA GIMNAZIALĂ „DR. GHEORGHE TITE" SĂPÂNȚA</t>
  </si>
  <si>
    <t>ȘCOALA GIMNAZIALĂ „DR. ILIE LAZĂR" GIULEȘTI</t>
  </si>
  <si>
    <t>ȘCOALA GIMNAZIALĂ „DR. IOAN MIHALYI DE APȘA" SIGHETU MARMAȚIEI</t>
  </si>
  <si>
    <t>ȘCOALA GIMNAZIALĂ „FLOREA MUREȘANU" SUCIU DE SUS</t>
  </si>
  <si>
    <t>ȘCOALA GIMNAZIALĂ „GEORGE COȘBUC” BAIA MARE</t>
  </si>
  <si>
    <t>ȘCOALA GIMNAZIALĂ „GHEORGHE LUPAN" GROȘI</t>
  </si>
  <si>
    <t>ȘCOALA GIMNAZIALĂ „ION LUCA CARAGIALE" BAIA MARE</t>
  </si>
  <si>
    <t>ȘCOALA GIMNAZIALĂ „KÓS KÁROLY" ARDUZEL</t>
  </si>
  <si>
    <t>ȘCOALA GIMNAZIALĂ „LAURENȚIU ULICI" RONA DE JOS</t>
  </si>
  <si>
    <t>ȘCOALA GIMNAZIALĂ „LUCIAN BLAGA" BAIA MARE</t>
  </si>
  <si>
    <t>ȘCOALA GIMNAZIALĂ „MIHAI EMINESCU” SĂLIȘTEA DE SUS</t>
  </si>
  <si>
    <t>ȘCOALA GIMNAZIALĂ „NICHITA STĂNESCU" BAIA MARE</t>
  </si>
  <si>
    <t>ȘCOALA GIMNAZIALĂ „NICOLAE BĂLCESCU" BAIA MARE</t>
  </si>
  <si>
    <t>ȘCOALA GIMNAZIALĂ „PETŐFI SÁNDOR” COLTĂU</t>
  </si>
  <si>
    <t>ȘCOALA GIMNAZIALĂ „SIMION BĂRNUȚIU" BAIA MARE</t>
  </si>
  <si>
    <t>ȘCOALA GIMNAZIALĂ „VASILE ALECSANDRI" BAIA MARE</t>
  </si>
  <si>
    <t>ȘCOALA GIMNAZIALĂ „VASILE BERCI" CĂLINEȘTI</t>
  </si>
  <si>
    <t>ȘCOALA GIMNAZIALĂ „VASILE LUCACIU” ȘIȘEȘTI</t>
  </si>
  <si>
    <t>ȘCOALA GIMNAZIALĂ BAIA SPRIE</t>
  </si>
  <si>
    <t>ȘCOALA GIMNAZIALĂ BÂRSANA</t>
  </si>
  <si>
    <t>ȘCOALA GIMNAZIALĂ BOGDAN VODĂ</t>
  </si>
  <si>
    <t>ȘCOALA GIMNAZIALĂ BOTIZA</t>
  </si>
  <si>
    <t>ȘCOALA GIMNAZIALĂ BUDEȘTI</t>
  </si>
  <si>
    <t>ȘCOALA GIMNAZIALĂ CÂMPULUNG LA TISA</t>
  </si>
  <si>
    <t>ȘCOALA GIMNAZIALĂ CERNEȘTI</t>
  </si>
  <si>
    <t>ȘCOALA GIMNAZIALĂ CICÂRLĂU</t>
  </si>
  <si>
    <t>ȘCOALA GIMNAZIALĂ CRĂCIUNEȘTI</t>
  </si>
  <si>
    <t>ȘCOALA GIMNAZIALĂ DESEȘTI</t>
  </si>
  <si>
    <t>ȘCOALA GIMNAZIALĂ IEUD</t>
  </si>
  <si>
    <t>ȘCOALA GIMNAZIALĂ MIREȘU MARE</t>
  </si>
  <si>
    <t>ȘCOALA GIMNAZIALĂ NR. 1 LEORDINA</t>
  </si>
  <si>
    <t>ȘCOALA GIMNAZIALĂ NR. 1 MOISEI</t>
  </si>
  <si>
    <t>ȘCOALA GIMNAZIALĂ NR. 1 STRÂMTURA</t>
  </si>
  <si>
    <t>ȘCOALA GIMNAZIALĂ NR. 18 BAIA MARE</t>
  </si>
  <si>
    <t>ȘCOALA GIMNAZIALĂ NR. 4 POIENILE DE SUB MUNTE</t>
  </si>
  <si>
    <t>ȘCOALA GIMNAZIALĂ NR. 7 VIȘEU DE SUS</t>
  </si>
  <si>
    <t>ȘCOALA GIMNAZIALĂ RECEA</t>
  </si>
  <si>
    <t>ȘCOALA GIMNAZIALĂ REMETEA CHIOARULUI</t>
  </si>
  <si>
    <t>ȘCOALA GIMNAZIALĂ REMEȚI</t>
  </si>
  <si>
    <t>ȘCOALA GIMNAZIALĂ RONA DE SUS</t>
  </si>
  <si>
    <t>ȘCOALA GIMNAZIALĂ SARASĂU</t>
  </si>
  <si>
    <t>ȘCOALA GIMNAZIALĂ SATULUNG</t>
  </si>
  <si>
    <t>ȘCOALA GIMNAZIALĂ SĂCEL</t>
  </si>
  <si>
    <t>ȘCOALA GIMNAZIALĂ SĂLSIG</t>
  </si>
  <si>
    <t>ȘCOALA GIMNAZIALĂ ȘIEU</t>
  </si>
  <si>
    <t>ȘCOALA GIMNAZIALĂ VADU IZEI</t>
  </si>
  <si>
    <t>ȘCOALA GIMNAZIALĂ VALEA VIȘEULUI</t>
  </si>
  <si>
    <t>ȘCOALA GIMNAZIALĂ VIȘEU DE JOS</t>
  </si>
  <si>
    <t>ȘCOALA PROFESIONALĂ „LIVIU REBREANU” DRAGOMIREȘTI</t>
  </si>
  <si>
    <t>ȘCOALA PROFESIONALĂ DUMBRĂVIȚA</t>
  </si>
  <si>
    <t>ȘCOALA PROFESIONALĂ POIENILE DE SUB MUNTE</t>
  </si>
  <si>
    <t>ȘCOALA PROFESIONALĂ REPEDEA</t>
  </si>
  <si>
    <t>ȘCOALA PROFESIONALĂ ROMÂNO-GERMANĂ VIȘEU DE SUS</t>
  </si>
  <si>
    <t>TOT elevi</t>
  </si>
  <si>
    <t>ȘCOALA GIMNAZIALĂ „IOAN BUTEANU” SIGHETU MARMAȚIEI</t>
  </si>
  <si>
    <t>ȘCOALA GIMNAZIALĂ „VASILE MORAR” CHELINȚA</t>
  </si>
  <si>
    <t>LICEUL TEORETIC „LEŐWEY KLÁRA” SIGHETU MARMAȚIEI</t>
  </si>
  <si>
    <t>centru</t>
  </si>
  <si>
    <t>ȘCOALA GIMNAZIALĂ NR. 1 RUSCOVA</t>
  </si>
  <si>
    <t>LICEUL TEHNOLOGIC SPECIAL BAIA MARE</t>
  </si>
  <si>
    <t>Nr. crt.</t>
  </si>
  <si>
    <t>EN08</t>
  </si>
  <si>
    <t>LICEUL „EP. DR. ALEXANDRU RUSU" BAIA MARE</t>
  </si>
  <si>
    <t>ȘCOALA GIMNAZIALĂ „MIHAI EMINESCU” SĂCĂLĂȘENI</t>
  </si>
  <si>
    <t>arondată</t>
  </si>
  <si>
    <t>Se aprobă,</t>
  </si>
  <si>
    <t>Pop Mihai-Cosmin</t>
  </si>
  <si>
    <t>Nr. ________________________</t>
  </si>
  <si>
    <t>Evaluarea Națională la clasa a VIII-a</t>
  </si>
  <si>
    <t>Centre de Examen (CEX)</t>
  </si>
  <si>
    <t>Comisia județeană de organizare și desfășurare a examenului,</t>
  </si>
  <si>
    <t>Președinte,</t>
  </si>
  <si>
    <t>Secretar,</t>
  </si>
  <si>
    <t>Inspector școlar, Coroiu Mircea-Dumitru</t>
  </si>
  <si>
    <t>UPJ</t>
  </si>
  <si>
    <t>Elevi cls.08 SIIIR</t>
  </si>
  <si>
    <t>Nr. CEX</t>
  </si>
  <si>
    <t>Total el.</t>
  </si>
  <si>
    <t>Tot. CEX</t>
  </si>
  <si>
    <t>Inspector școlar general adjunct, Filip Dan-Andrei</t>
  </si>
  <si>
    <t>Notă.</t>
  </si>
  <si>
    <t>Maternă [L] / Prelungire [T]</t>
  </si>
  <si>
    <t>[ T ]</t>
  </si>
  <si>
    <r>
      <t xml:space="preserve">Școlile notate cu </t>
    </r>
    <r>
      <rPr>
        <b/>
        <sz val="10"/>
        <color theme="1"/>
        <rFont val="Arial"/>
        <family val="2"/>
      </rPr>
      <t>[ L ]</t>
    </r>
    <r>
      <rPr>
        <sz val="10"/>
        <color theme="1"/>
        <rFont val="Arial"/>
        <family val="2"/>
      </rPr>
      <t xml:space="preserve"> organizează probă scrisă la limba maternă și în data de 26 iunie 2026.</t>
    </r>
  </si>
  <si>
    <r>
      <t xml:space="preserve">Școlile notate cu </t>
    </r>
    <r>
      <rPr>
        <b/>
        <sz val="10"/>
        <color theme="1"/>
        <rFont val="Arial"/>
        <family val="2"/>
      </rPr>
      <t>[ T ]</t>
    </r>
    <r>
      <rPr>
        <sz val="10"/>
        <color theme="1"/>
        <rFont val="Arial"/>
        <family val="2"/>
      </rPr>
      <t xml:space="preserve"> au primit aprobare de prelungire a examenului cu 1-2 ore pentru cazurile speciale.</t>
    </r>
  </si>
  <si>
    <t>[ L-Maghiară ] [ T ]</t>
  </si>
  <si>
    <t>[ L-Germană ]</t>
  </si>
  <si>
    <t>[ L-Maghiară, Ucraineană ]</t>
  </si>
  <si>
    <t>[ L-Maghiară ]</t>
  </si>
  <si>
    <t>[ L-Germană ] [ T ]</t>
  </si>
  <si>
    <t>[ L-Ucraineană ]</t>
  </si>
  <si>
    <t>Centru Zonal de Evaluare (CZE) / Centru de Soluționare Contestații (CSC)</t>
  </si>
  <si>
    <t>Operator,</t>
  </si>
  <si>
    <t>Informatician, Dancu-Cherecheș Liliana-Gretta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</si>
</sst>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/>
  </cellXfs>
  <cellStyles count="1">
    <cellStyle name="Normal" xfId="0" builtinId="0"/>
  </cellStyles>
  <dxfs count="2">
    <dxf>
      <font>
        <b/>
        <i val="0"/>
        <u/>
      </font>
      <fill>
        <patternFill>
          <bgColor rgb="FFFFFF00"/>
        </patternFill>
      </fill>
    </dxf>
    <dxf>
      <font>
        <b/>
        <i val="0"/>
        <u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133350</xdr:rowOff>
    </xdr:from>
    <xdr:to>
      <xdr:col>2</xdr:col>
      <xdr:colOff>312420</xdr:colOff>
      <xdr:row>3</xdr:row>
      <xdr:rowOff>117977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BFC9081-0A85-4A8E-914B-56346A6C556B}"/>
            </a:ext>
          </a:extLst>
        </xdr:cNvPr>
        <xdr:cNvGrpSpPr/>
      </xdr:nvGrpSpPr>
      <xdr:grpSpPr>
        <a:xfrm>
          <a:off x="104775" y="133350"/>
          <a:ext cx="5236845" cy="495615"/>
          <a:chOff x="0" y="0"/>
          <a:chExt cx="6120130" cy="556127"/>
        </a:xfrm>
      </xdr:grpSpPr>
      <xdr:cxnSp macro="">
        <xdr:nvCxnSpPr>
          <xdr:cNvPr id="3" name="Line 10">
            <a:extLst>
              <a:ext uri="{FF2B5EF4-FFF2-40B4-BE49-F238E27FC236}">
                <a16:creationId xmlns:a16="http://schemas.microsoft.com/office/drawing/2014/main" id="{6E3E01DE-AF4F-4ED6-AC51-D7C76B8CC3E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556127"/>
            <a:ext cx="6120130" cy="0"/>
          </a:xfrm>
          <a:prstGeom prst="line">
            <a:avLst/>
          </a:prstGeom>
          <a:noFill/>
          <a:ln w="25400">
            <a:solidFill>
              <a:srgbClr val="5A5A5A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4" name="Picture 3" descr="2022-06-isj">
            <a:extLst>
              <a:ext uri="{FF2B5EF4-FFF2-40B4-BE49-F238E27FC236}">
                <a16:creationId xmlns:a16="http://schemas.microsoft.com/office/drawing/2014/main" id="{CE1CAC4D-4607-4529-B636-0AE72DEF86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7" y="37432"/>
            <a:ext cx="2152650" cy="4679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8E38DF6-D5F0-495A-824A-27E131B46F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10021" y="0"/>
            <a:ext cx="2794635" cy="49466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139"/>
  <sheetViews>
    <sheetView tabSelected="1" zoomScale="85" zoomScaleNormal="85" workbookViewId="0">
      <selection activeCell="F116" sqref="F116"/>
    </sheetView>
  </sheetViews>
  <sheetFormatPr defaultColWidth="9.109375" defaultRowHeight="13.2" x14ac:dyDescent="0.25"/>
  <cols>
    <col min="1" max="1" width="6.6640625" style="1" customWidth="1"/>
    <col min="2" max="2" width="66.6640625" style="1" customWidth="1"/>
    <col min="3" max="3" width="25.44140625" style="11" customWidth="1"/>
    <col min="4" max="4" width="10.44140625" style="1" customWidth="1"/>
    <col min="5" max="5" width="15.109375" style="1" customWidth="1"/>
    <col min="6" max="6" width="8.5546875" style="1" customWidth="1"/>
    <col min="7" max="16384" width="9.109375" style="1"/>
  </cols>
  <sheetData>
    <row r="3" spans="1:7" x14ac:dyDescent="0.25">
      <c r="E3" s="2" t="s">
        <v>118</v>
      </c>
    </row>
    <row r="4" spans="1:7" x14ac:dyDescent="0.25">
      <c r="E4" s="2" t="s">
        <v>119</v>
      </c>
    </row>
    <row r="5" spans="1:7" x14ac:dyDescent="0.25">
      <c r="A5" s="3" t="s">
        <v>120</v>
      </c>
    </row>
    <row r="7" spans="1:7" x14ac:dyDescent="0.25">
      <c r="B7" s="3" t="s">
        <v>121</v>
      </c>
      <c r="F7" s="4" t="s">
        <v>131</v>
      </c>
      <c r="G7" s="4" t="s">
        <v>130</v>
      </c>
    </row>
    <row r="8" spans="1:7" x14ac:dyDescent="0.25">
      <c r="F8" s="4">
        <f>F123</f>
        <v>36</v>
      </c>
      <c r="G8" s="5">
        <f>SUM(D:D)</f>
        <v>3616</v>
      </c>
    </row>
    <row r="9" spans="1:7" x14ac:dyDescent="0.25">
      <c r="B9" s="3" t="s">
        <v>122</v>
      </c>
    </row>
    <row r="10" spans="1:7" x14ac:dyDescent="0.25">
      <c r="A10" s="6" t="s">
        <v>113</v>
      </c>
      <c r="B10" s="6" t="s">
        <v>127</v>
      </c>
      <c r="C10" s="6" t="s">
        <v>134</v>
      </c>
      <c r="D10" s="6" t="s">
        <v>106</v>
      </c>
      <c r="E10" s="6" t="s">
        <v>128</v>
      </c>
      <c r="F10" s="6" t="s">
        <v>129</v>
      </c>
      <c r="G10" s="6" t="s">
        <v>114</v>
      </c>
    </row>
    <row r="11" spans="1:7" x14ac:dyDescent="0.25">
      <c r="A11" s="7">
        <v>1</v>
      </c>
      <c r="B11" s="8" t="s">
        <v>33</v>
      </c>
      <c r="C11" s="12" t="s">
        <v>135</v>
      </c>
      <c r="D11" s="9">
        <f>SUM(E11:E13)</f>
        <v>113</v>
      </c>
      <c r="E11" s="10">
        <v>51</v>
      </c>
      <c r="F11" s="10">
        <v>1</v>
      </c>
      <c r="G11" s="7" t="s">
        <v>110</v>
      </c>
    </row>
    <row r="12" spans="1:7" x14ac:dyDescent="0.25">
      <c r="A12" s="7">
        <f>A11+1</f>
        <v>2</v>
      </c>
      <c r="B12" s="10" t="s">
        <v>112</v>
      </c>
      <c r="C12" s="13"/>
      <c r="D12" s="4"/>
      <c r="E12" s="10">
        <v>5</v>
      </c>
      <c r="F12" s="10">
        <f>IF(G12="centru",F11+1,F11)</f>
        <v>1</v>
      </c>
      <c r="G12" s="7" t="s">
        <v>117</v>
      </c>
    </row>
    <row r="13" spans="1:7" x14ac:dyDescent="0.25">
      <c r="A13" s="7">
        <f t="shared" ref="A13:A76" si="0">A12+1</f>
        <v>3</v>
      </c>
      <c r="B13" s="10" t="s">
        <v>65</v>
      </c>
      <c r="C13" s="13"/>
      <c r="D13" s="4"/>
      <c r="E13" s="10">
        <v>57</v>
      </c>
      <c r="F13" s="10">
        <f t="shared" ref="F13:F80" si="1">IF(G13="centru",F12+1,F12)</f>
        <v>1</v>
      </c>
      <c r="G13" s="7" t="s">
        <v>117</v>
      </c>
    </row>
    <row r="14" spans="1:7" x14ac:dyDescent="0.25">
      <c r="A14" s="7">
        <f t="shared" si="0"/>
        <v>4</v>
      </c>
      <c r="B14" s="8" t="s">
        <v>50</v>
      </c>
      <c r="C14" s="12" t="s">
        <v>135</v>
      </c>
      <c r="D14" s="9">
        <f>SUM(E14:E16)</f>
        <v>107</v>
      </c>
      <c r="E14" s="10">
        <v>37</v>
      </c>
      <c r="F14" s="10">
        <f t="shared" si="1"/>
        <v>2</v>
      </c>
      <c r="G14" s="7" t="s">
        <v>110</v>
      </c>
    </row>
    <row r="15" spans="1:7" x14ac:dyDescent="0.25">
      <c r="A15" s="7">
        <f t="shared" si="0"/>
        <v>5</v>
      </c>
      <c r="B15" s="10" t="s">
        <v>64</v>
      </c>
      <c r="C15" s="13"/>
      <c r="D15" s="4"/>
      <c r="E15" s="10">
        <v>46</v>
      </c>
      <c r="F15" s="10">
        <f t="shared" si="1"/>
        <v>2</v>
      </c>
      <c r="G15" s="7" t="s">
        <v>117</v>
      </c>
    </row>
    <row r="16" spans="1:7" x14ac:dyDescent="0.25">
      <c r="A16" s="7">
        <f t="shared" si="0"/>
        <v>6</v>
      </c>
      <c r="B16" s="10" t="s">
        <v>115</v>
      </c>
      <c r="C16" s="13"/>
      <c r="D16" s="4"/>
      <c r="E16" s="10">
        <v>24</v>
      </c>
      <c r="F16" s="10">
        <f t="shared" si="1"/>
        <v>2</v>
      </c>
      <c r="G16" s="7" t="s">
        <v>117</v>
      </c>
    </row>
    <row r="17" spans="1:7" x14ac:dyDescent="0.25">
      <c r="A17" s="7">
        <f t="shared" si="0"/>
        <v>7</v>
      </c>
      <c r="B17" s="8" t="s">
        <v>68</v>
      </c>
      <c r="C17" s="12" t="s">
        <v>135</v>
      </c>
      <c r="D17" s="9">
        <f>SUM(E17:E19)</f>
        <v>100</v>
      </c>
      <c r="E17" s="10">
        <v>35</v>
      </c>
      <c r="F17" s="10">
        <f t="shared" si="1"/>
        <v>3</v>
      </c>
      <c r="G17" s="7" t="s">
        <v>110</v>
      </c>
    </row>
    <row r="18" spans="1:7" x14ac:dyDescent="0.25">
      <c r="A18" s="7">
        <f t="shared" si="0"/>
        <v>8</v>
      </c>
      <c r="B18" s="10" t="s">
        <v>67</v>
      </c>
      <c r="C18" s="13"/>
      <c r="D18" s="4"/>
      <c r="E18" s="10">
        <v>54</v>
      </c>
      <c r="F18" s="10">
        <f t="shared" si="1"/>
        <v>3</v>
      </c>
      <c r="G18" s="7" t="s">
        <v>117</v>
      </c>
    </row>
    <row r="19" spans="1:7" x14ac:dyDescent="0.25">
      <c r="A19" s="7">
        <f t="shared" si="0"/>
        <v>9</v>
      </c>
      <c r="B19" s="10" t="s">
        <v>58</v>
      </c>
      <c r="C19" s="13"/>
      <c r="D19" s="4"/>
      <c r="E19" s="10">
        <v>11</v>
      </c>
      <c r="F19" s="10">
        <f t="shared" si="1"/>
        <v>3</v>
      </c>
      <c r="G19" s="7" t="s">
        <v>117</v>
      </c>
    </row>
    <row r="20" spans="1:7" x14ac:dyDescent="0.25">
      <c r="A20" s="7">
        <f t="shared" si="0"/>
        <v>10</v>
      </c>
      <c r="B20" s="8" t="s">
        <v>62</v>
      </c>
      <c r="C20" s="12" t="s">
        <v>135</v>
      </c>
      <c r="D20" s="9">
        <f>E20</f>
        <v>123</v>
      </c>
      <c r="E20" s="10">
        <v>123</v>
      </c>
      <c r="F20" s="10">
        <f t="shared" si="1"/>
        <v>4</v>
      </c>
      <c r="G20" s="7" t="s">
        <v>110</v>
      </c>
    </row>
    <row r="21" spans="1:7" x14ac:dyDescent="0.25">
      <c r="A21" s="7">
        <f t="shared" si="0"/>
        <v>11</v>
      </c>
      <c r="B21" s="8" t="s">
        <v>24</v>
      </c>
      <c r="C21" s="12" t="s">
        <v>138</v>
      </c>
      <c r="D21" s="9">
        <f>SUM(E21:E22)</f>
        <v>117</v>
      </c>
      <c r="E21" s="10">
        <v>92</v>
      </c>
      <c r="F21" s="10">
        <f t="shared" si="1"/>
        <v>5</v>
      </c>
      <c r="G21" s="7" t="s">
        <v>110</v>
      </c>
    </row>
    <row r="22" spans="1:7" x14ac:dyDescent="0.25">
      <c r="A22" s="7">
        <f t="shared" si="0"/>
        <v>12</v>
      </c>
      <c r="B22" s="10" t="s">
        <v>25</v>
      </c>
      <c r="C22" s="13"/>
      <c r="D22" s="4"/>
      <c r="E22" s="10">
        <v>25</v>
      </c>
      <c r="F22" s="10">
        <f t="shared" si="1"/>
        <v>5</v>
      </c>
      <c r="G22" s="7" t="s">
        <v>117</v>
      </c>
    </row>
    <row r="23" spans="1:7" x14ac:dyDescent="0.25">
      <c r="A23" s="7">
        <f t="shared" si="0"/>
        <v>13</v>
      </c>
      <c r="B23" s="8" t="s">
        <v>26</v>
      </c>
      <c r="C23" s="12" t="s">
        <v>139</v>
      </c>
      <c r="D23" s="9">
        <f>SUM(E23:E25)</f>
        <v>115</v>
      </c>
      <c r="E23" s="10">
        <v>50</v>
      </c>
      <c r="F23" s="10">
        <f t="shared" si="1"/>
        <v>6</v>
      </c>
      <c r="G23" s="7" t="s">
        <v>110</v>
      </c>
    </row>
    <row r="24" spans="1:7" x14ac:dyDescent="0.25">
      <c r="A24" s="7">
        <f t="shared" si="0"/>
        <v>14</v>
      </c>
      <c r="B24" s="10" t="s">
        <v>42</v>
      </c>
      <c r="C24" s="13"/>
      <c r="D24" s="4"/>
      <c r="E24" s="10">
        <v>40</v>
      </c>
      <c r="F24" s="10">
        <f t="shared" si="1"/>
        <v>6</v>
      </c>
      <c r="G24" s="7" t="s">
        <v>117</v>
      </c>
    </row>
    <row r="25" spans="1:7" x14ac:dyDescent="0.25">
      <c r="A25" s="7">
        <f t="shared" si="0"/>
        <v>15</v>
      </c>
      <c r="B25" s="10" t="s">
        <v>89</v>
      </c>
      <c r="C25" s="13"/>
      <c r="D25" s="4"/>
      <c r="E25" s="10">
        <v>25</v>
      </c>
      <c r="F25" s="10">
        <f t="shared" si="1"/>
        <v>6</v>
      </c>
      <c r="G25" s="7" t="s">
        <v>117</v>
      </c>
    </row>
    <row r="26" spans="1:7" x14ac:dyDescent="0.25">
      <c r="A26" s="7">
        <f t="shared" si="0"/>
        <v>16</v>
      </c>
      <c r="B26" s="8" t="s">
        <v>57</v>
      </c>
      <c r="C26" s="12" t="s">
        <v>135</v>
      </c>
      <c r="D26" s="9">
        <f>SUM(E26:E27)</f>
        <v>138</v>
      </c>
      <c r="E26" s="10">
        <v>68</v>
      </c>
      <c r="F26" s="10">
        <f t="shared" si="1"/>
        <v>7</v>
      </c>
      <c r="G26" s="7" t="s">
        <v>110</v>
      </c>
    </row>
    <row r="27" spans="1:7" x14ac:dyDescent="0.25">
      <c r="A27" s="7">
        <f t="shared" si="0"/>
        <v>17</v>
      </c>
      <c r="B27" s="10" t="s">
        <v>34</v>
      </c>
      <c r="C27" s="13"/>
      <c r="D27" s="4"/>
      <c r="E27" s="10">
        <v>70</v>
      </c>
      <c r="F27" s="10">
        <f t="shared" si="1"/>
        <v>7</v>
      </c>
      <c r="G27" s="7" t="s">
        <v>117</v>
      </c>
    </row>
    <row r="28" spans="1:7" x14ac:dyDescent="0.25">
      <c r="A28" s="7">
        <f t="shared" si="0"/>
        <v>18</v>
      </c>
      <c r="B28" s="8" t="s">
        <v>59</v>
      </c>
      <c r="C28" s="12" t="s">
        <v>135</v>
      </c>
      <c r="D28" s="9">
        <f>SUM(E28:E29)</f>
        <v>119</v>
      </c>
      <c r="E28" s="10">
        <v>16</v>
      </c>
      <c r="F28" s="10">
        <f t="shared" si="1"/>
        <v>8</v>
      </c>
      <c r="G28" s="7" t="s">
        <v>110</v>
      </c>
    </row>
    <row r="29" spans="1:7" x14ac:dyDescent="0.25">
      <c r="A29" s="7">
        <f t="shared" si="0"/>
        <v>19</v>
      </c>
      <c r="B29" s="10" t="s">
        <v>52</v>
      </c>
      <c r="C29" s="13"/>
      <c r="D29" s="4"/>
      <c r="E29" s="10">
        <v>103</v>
      </c>
      <c r="F29" s="10">
        <f t="shared" si="1"/>
        <v>8</v>
      </c>
      <c r="G29" s="7" t="s">
        <v>117</v>
      </c>
    </row>
    <row r="30" spans="1:7" x14ac:dyDescent="0.25">
      <c r="A30" s="7">
        <f t="shared" si="0"/>
        <v>20</v>
      </c>
      <c r="B30" s="8" t="s">
        <v>47</v>
      </c>
      <c r="C30" s="12" t="s">
        <v>135</v>
      </c>
      <c r="D30" s="9">
        <f>SUM(E30:E32)</f>
        <v>96</v>
      </c>
      <c r="E30" s="10">
        <v>45</v>
      </c>
      <c r="F30" s="10">
        <f t="shared" si="1"/>
        <v>9</v>
      </c>
      <c r="G30" s="7" t="s">
        <v>110</v>
      </c>
    </row>
    <row r="31" spans="1:7" x14ac:dyDescent="0.25">
      <c r="A31" s="7">
        <f t="shared" si="0"/>
        <v>21</v>
      </c>
      <c r="B31" s="10" t="s">
        <v>86</v>
      </c>
      <c r="C31" s="13"/>
      <c r="D31" s="4"/>
      <c r="E31" s="10">
        <v>32</v>
      </c>
      <c r="F31" s="10">
        <f t="shared" si="1"/>
        <v>9</v>
      </c>
      <c r="G31" s="7" t="s">
        <v>117</v>
      </c>
    </row>
    <row r="32" spans="1:7" x14ac:dyDescent="0.25">
      <c r="A32" s="7">
        <f t="shared" si="0"/>
        <v>22</v>
      </c>
      <c r="B32" s="10" t="s">
        <v>45</v>
      </c>
      <c r="C32" s="13"/>
      <c r="D32" s="4"/>
      <c r="E32" s="10">
        <v>19</v>
      </c>
      <c r="F32" s="10">
        <f t="shared" si="1"/>
        <v>9</v>
      </c>
      <c r="G32" s="7" t="s">
        <v>117</v>
      </c>
    </row>
    <row r="33" spans="1:7" x14ac:dyDescent="0.25">
      <c r="A33" s="7">
        <f t="shared" si="0"/>
        <v>23</v>
      </c>
      <c r="B33" s="8" t="s">
        <v>48</v>
      </c>
      <c r="C33" s="12"/>
      <c r="D33" s="9">
        <f>SUM(E33:E34)</f>
        <v>91</v>
      </c>
      <c r="E33" s="10">
        <v>47</v>
      </c>
      <c r="F33" s="10">
        <f t="shared" si="1"/>
        <v>10</v>
      </c>
      <c r="G33" s="7" t="s">
        <v>110</v>
      </c>
    </row>
    <row r="34" spans="1:7" x14ac:dyDescent="0.25">
      <c r="A34" s="7">
        <f t="shared" si="0"/>
        <v>24</v>
      </c>
      <c r="B34" s="10" t="s">
        <v>39</v>
      </c>
      <c r="C34" s="13"/>
      <c r="D34" s="4"/>
      <c r="E34" s="10">
        <v>44</v>
      </c>
      <c r="F34" s="10">
        <f t="shared" si="1"/>
        <v>10</v>
      </c>
      <c r="G34" s="7" t="s">
        <v>117</v>
      </c>
    </row>
    <row r="35" spans="1:7" x14ac:dyDescent="0.25">
      <c r="A35" s="7">
        <f t="shared" si="0"/>
        <v>25</v>
      </c>
      <c r="B35" s="8" t="s">
        <v>38</v>
      </c>
      <c r="C35" s="12"/>
      <c r="D35" s="9">
        <f>SUM(E35:E37)</f>
        <v>138</v>
      </c>
      <c r="E35" s="10">
        <v>58</v>
      </c>
      <c r="F35" s="10">
        <f t="shared" si="1"/>
        <v>11</v>
      </c>
      <c r="G35" s="7" t="s">
        <v>110</v>
      </c>
    </row>
    <row r="36" spans="1:7" x14ac:dyDescent="0.25">
      <c r="A36" s="7">
        <f t="shared" si="0"/>
        <v>26</v>
      </c>
      <c r="B36" s="10" t="s">
        <v>36</v>
      </c>
      <c r="C36" s="13"/>
      <c r="D36" s="4"/>
      <c r="E36" s="10">
        <v>60</v>
      </c>
      <c r="F36" s="10">
        <f t="shared" si="1"/>
        <v>11</v>
      </c>
      <c r="G36" s="7" t="s">
        <v>117</v>
      </c>
    </row>
    <row r="37" spans="1:7" x14ac:dyDescent="0.25">
      <c r="A37" s="7">
        <f t="shared" si="0"/>
        <v>27</v>
      </c>
      <c r="B37" s="10" t="s">
        <v>37</v>
      </c>
      <c r="C37" s="13"/>
      <c r="D37" s="4"/>
      <c r="E37" s="10">
        <v>20</v>
      </c>
      <c r="F37" s="10">
        <f t="shared" si="1"/>
        <v>11</v>
      </c>
      <c r="G37" s="7" t="s">
        <v>117</v>
      </c>
    </row>
    <row r="38" spans="1:7" x14ac:dyDescent="0.25">
      <c r="A38" s="7">
        <f t="shared" si="0"/>
        <v>28</v>
      </c>
      <c r="B38" s="8" t="s">
        <v>5</v>
      </c>
      <c r="C38" s="12" t="s">
        <v>135</v>
      </c>
      <c r="D38" s="9">
        <f>SUM(E38:E39)</f>
        <v>152</v>
      </c>
      <c r="E38" s="10">
        <v>87</v>
      </c>
      <c r="F38" s="10">
        <f t="shared" si="1"/>
        <v>12</v>
      </c>
      <c r="G38" s="7" t="s">
        <v>110</v>
      </c>
    </row>
    <row r="39" spans="1:7" x14ac:dyDescent="0.25">
      <c r="A39" s="7">
        <f t="shared" si="0"/>
        <v>29</v>
      </c>
      <c r="B39" s="10" t="s">
        <v>55</v>
      </c>
      <c r="C39" s="13"/>
      <c r="D39" s="4"/>
      <c r="E39" s="10">
        <v>65</v>
      </c>
      <c r="F39" s="10">
        <f t="shared" si="1"/>
        <v>12</v>
      </c>
      <c r="G39" s="7" t="s">
        <v>117</v>
      </c>
    </row>
    <row r="40" spans="1:7" x14ac:dyDescent="0.25">
      <c r="A40" s="7">
        <f t="shared" si="0"/>
        <v>30</v>
      </c>
      <c r="B40" s="8" t="s">
        <v>107</v>
      </c>
      <c r="C40" s="12" t="s">
        <v>135</v>
      </c>
      <c r="D40" s="9">
        <f>SUM(E40:E42)</f>
        <v>111</v>
      </c>
      <c r="E40" s="10">
        <v>33</v>
      </c>
      <c r="F40" s="10">
        <f t="shared" si="1"/>
        <v>13</v>
      </c>
      <c r="G40" s="7" t="s">
        <v>110</v>
      </c>
    </row>
    <row r="41" spans="1:7" x14ac:dyDescent="0.25">
      <c r="A41" s="7">
        <f t="shared" si="0"/>
        <v>31</v>
      </c>
      <c r="B41" s="10" t="s">
        <v>35</v>
      </c>
      <c r="C41" s="13"/>
      <c r="D41" s="4"/>
      <c r="E41" s="10">
        <v>30</v>
      </c>
      <c r="F41" s="10">
        <f t="shared" si="1"/>
        <v>13</v>
      </c>
      <c r="G41" s="7" t="s">
        <v>117</v>
      </c>
    </row>
    <row r="42" spans="1:7" x14ac:dyDescent="0.25">
      <c r="A42" s="7">
        <f t="shared" si="0"/>
        <v>32</v>
      </c>
      <c r="B42" s="10" t="s">
        <v>6</v>
      </c>
      <c r="C42" s="13"/>
      <c r="D42" s="4"/>
      <c r="E42" s="10">
        <v>48</v>
      </c>
      <c r="F42" s="10">
        <f t="shared" si="1"/>
        <v>13</v>
      </c>
      <c r="G42" s="7" t="s">
        <v>117</v>
      </c>
    </row>
    <row r="43" spans="1:7" x14ac:dyDescent="0.25">
      <c r="A43" s="7">
        <f t="shared" si="0"/>
        <v>33</v>
      </c>
      <c r="B43" s="8" t="s">
        <v>31</v>
      </c>
      <c r="C43" s="12" t="s">
        <v>140</v>
      </c>
      <c r="D43" s="9">
        <f>SUM(E43:E45)</f>
        <v>79</v>
      </c>
      <c r="E43" s="10">
        <v>58</v>
      </c>
      <c r="F43" s="10">
        <f t="shared" si="1"/>
        <v>14</v>
      </c>
      <c r="G43" s="7" t="s">
        <v>110</v>
      </c>
    </row>
    <row r="44" spans="1:7" x14ac:dyDescent="0.25">
      <c r="A44" s="7">
        <f t="shared" si="0"/>
        <v>34</v>
      </c>
      <c r="B44" s="10" t="s">
        <v>109</v>
      </c>
      <c r="C44" s="13"/>
      <c r="D44" s="4"/>
      <c r="E44" s="10">
        <v>15</v>
      </c>
      <c r="F44" s="10">
        <f t="shared" si="1"/>
        <v>14</v>
      </c>
      <c r="G44" s="7" t="s">
        <v>117</v>
      </c>
    </row>
    <row r="45" spans="1:7" x14ac:dyDescent="0.25">
      <c r="A45" s="7">
        <f t="shared" si="0"/>
        <v>35</v>
      </c>
      <c r="B45" s="10" t="s">
        <v>32</v>
      </c>
      <c r="C45" s="13"/>
      <c r="D45" s="4"/>
      <c r="E45" s="10">
        <v>6</v>
      </c>
      <c r="F45" s="10">
        <f t="shared" si="1"/>
        <v>14</v>
      </c>
      <c r="G45" s="7" t="s">
        <v>117</v>
      </c>
    </row>
    <row r="46" spans="1:7" x14ac:dyDescent="0.25">
      <c r="A46" s="7">
        <f t="shared" si="0"/>
        <v>36</v>
      </c>
      <c r="B46" s="8" t="s">
        <v>71</v>
      </c>
      <c r="C46" s="12" t="s">
        <v>135</v>
      </c>
      <c r="D46" s="9">
        <f>SUM(E46:E47)</f>
        <v>82</v>
      </c>
      <c r="E46" s="10">
        <v>37</v>
      </c>
      <c r="F46" s="10">
        <f t="shared" si="1"/>
        <v>15</v>
      </c>
      <c r="G46" s="7" t="s">
        <v>110</v>
      </c>
    </row>
    <row r="47" spans="1:7" x14ac:dyDescent="0.25">
      <c r="A47" s="7">
        <f t="shared" si="0"/>
        <v>37</v>
      </c>
      <c r="B47" s="10" t="s">
        <v>44</v>
      </c>
      <c r="C47" s="13"/>
      <c r="D47" s="4"/>
      <c r="E47" s="10">
        <v>45</v>
      </c>
      <c r="F47" s="10">
        <f t="shared" si="1"/>
        <v>15</v>
      </c>
      <c r="G47" s="7" t="s">
        <v>117</v>
      </c>
    </row>
    <row r="48" spans="1:7" x14ac:dyDescent="0.25">
      <c r="A48" s="7">
        <f t="shared" si="0"/>
        <v>38</v>
      </c>
      <c r="B48" s="8" t="s">
        <v>0</v>
      </c>
      <c r="C48" s="12" t="s">
        <v>135</v>
      </c>
      <c r="D48" s="9">
        <f>SUM(E48:E50)</f>
        <v>180</v>
      </c>
      <c r="E48" s="10">
        <v>28</v>
      </c>
      <c r="F48" s="10">
        <f t="shared" si="1"/>
        <v>16</v>
      </c>
      <c r="G48" s="7" t="s">
        <v>110</v>
      </c>
    </row>
    <row r="49" spans="1:7" x14ac:dyDescent="0.25">
      <c r="A49" s="7">
        <f t="shared" si="0"/>
        <v>39</v>
      </c>
      <c r="B49" s="10" t="s">
        <v>1</v>
      </c>
      <c r="C49" s="13"/>
      <c r="D49" s="4"/>
      <c r="E49" s="10">
        <v>81</v>
      </c>
      <c r="F49" s="10">
        <f t="shared" si="1"/>
        <v>16</v>
      </c>
      <c r="G49" s="7" t="s">
        <v>117</v>
      </c>
    </row>
    <row r="50" spans="1:7" x14ac:dyDescent="0.25">
      <c r="A50" s="7">
        <f t="shared" si="0"/>
        <v>40</v>
      </c>
      <c r="B50" s="10" t="s">
        <v>2</v>
      </c>
      <c r="C50" s="13"/>
      <c r="D50" s="4"/>
      <c r="E50" s="10">
        <v>71</v>
      </c>
      <c r="F50" s="10">
        <f t="shared" si="1"/>
        <v>16</v>
      </c>
      <c r="G50" s="7" t="s">
        <v>117</v>
      </c>
    </row>
    <row r="51" spans="1:7" x14ac:dyDescent="0.25">
      <c r="A51" s="7">
        <f t="shared" si="0"/>
        <v>41</v>
      </c>
      <c r="B51" s="8" t="s">
        <v>46</v>
      </c>
      <c r="C51" s="12"/>
      <c r="D51" s="9">
        <f>SUM(E51:E52)</f>
        <v>66</v>
      </c>
      <c r="E51" s="10">
        <v>31</v>
      </c>
      <c r="F51" s="10">
        <f t="shared" si="1"/>
        <v>17</v>
      </c>
      <c r="G51" s="7" t="s">
        <v>110</v>
      </c>
    </row>
    <row r="52" spans="1:7" x14ac:dyDescent="0.25">
      <c r="A52" s="7">
        <f t="shared" si="0"/>
        <v>42</v>
      </c>
      <c r="B52" s="10" t="s">
        <v>70</v>
      </c>
      <c r="C52" s="13"/>
      <c r="D52" s="4"/>
      <c r="E52" s="10">
        <v>35</v>
      </c>
      <c r="F52" s="10">
        <f t="shared" si="1"/>
        <v>17</v>
      </c>
      <c r="G52" s="7" t="s">
        <v>117</v>
      </c>
    </row>
    <row r="53" spans="1:7" x14ac:dyDescent="0.25">
      <c r="A53" s="7">
        <f t="shared" si="0"/>
        <v>43</v>
      </c>
      <c r="B53" s="8" t="s">
        <v>101</v>
      </c>
      <c r="C53" s="12"/>
      <c r="D53" s="9">
        <f>SUM(E53:E59)</f>
        <v>110</v>
      </c>
      <c r="E53" s="10">
        <v>18</v>
      </c>
      <c r="F53" s="10">
        <f t="shared" si="1"/>
        <v>18</v>
      </c>
      <c r="G53" s="7" t="s">
        <v>110</v>
      </c>
    </row>
    <row r="54" spans="1:7" x14ac:dyDescent="0.25">
      <c r="A54" s="7">
        <f t="shared" si="0"/>
        <v>44</v>
      </c>
      <c r="B54" s="10" t="s">
        <v>63</v>
      </c>
      <c r="C54" s="13"/>
      <c r="D54" s="4"/>
      <c r="E54" s="10">
        <v>19</v>
      </c>
      <c r="F54" s="10">
        <f t="shared" si="1"/>
        <v>18</v>
      </c>
      <c r="G54" s="7" t="s">
        <v>117</v>
      </c>
    </row>
    <row r="55" spans="1:7" x14ac:dyDescent="0.25">
      <c r="A55" s="7">
        <f t="shared" si="0"/>
        <v>45</v>
      </c>
      <c r="B55" s="10" t="s">
        <v>73</v>
      </c>
      <c r="C55" s="13"/>
      <c r="D55" s="4"/>
      <c r="E55" s="10">
        <v>11</v>
      </c>
      <c r="F55" s="10">
        <f t="shared" si="1"/>
        <v>18</v>
      </c>
      <c r="G55" s="7" t="s">
        <v>117</v>
      </c>
    </row>
    <row r="56" spans="1:7" x14ac:dyDescent="0.25">
      <c r="A56" s="7">
        <f t="shared" si="0"/>
        <v>46</v>
      </c>
      <c r="B56" s="10" t="s">
        <v>74</v>
      </c>
      <c r="C56" s="14"/>
      <c r="D56" s="15"/>
      <c r="E56" s="10">
        <v>18</v>
      </c>
      <c r="F56" s="10">
        <f t="shared" si="1"/>
        <v>18</v>
      </c>
      <c r="G56" s="7" t="s">
        <v>117</v>
      </c>
    </row>
    <row r="57" spans="1:7" x14ac:dyDescent="0.25">
      <c r="A57" s="7">
        <f t="shared" si="0"/>
        <v>47</v>
      </c>
      <c r="B57" s="10" t="s">
        <v>81</v>
      </c>
      <c r="C57" s="13"/>
      <c r="D57" s="4"/>
      <c r="E57" s="10">
        <v>20</v>
      </c>
      <c r="F57" s="10">
        <f t="shared" si="1"/>
        <v>18</v>
      </c>
      <c r="G57" s="7" t="s">
        <v>117</v>
      </c>
    </row>
    <row r="58" spans="1:7" x14ac:dyDescent="0.25">
      <c r="A58" s="7">
        <f t="shared" si="0"/>
        <v>48</v>
      </c>
      <c r="B58" s="10" t="s">
        <v>4</v>
      </c>
      <c r="C58" s="14"/>
      <c r="D58" s="15"/>
      <c r="E58" s="10">
        <v>2</v>
      </c>
      <c r="F58" s="10">
        <f t="shared" si="1"/>
        <v>18</v>
      </c>
      <c r="G58" s="7" t="s">
        <v>117</v>
      </c>
    </row>
    <row r="59" spans="1:7" x14ac:dyDescent="0.25">
      <c r="A59" s="7">
        <f t="shared" si="0"/>
        <v>49</v>
      </c>
      <c r="B59" s="10" t="s">
        <v>97</v>
      </c>
      <c r="C59" s="14"/>
      <c r="D59" s="15"/>
      <c r="E59" s="10">
        <v>22</v>
      </c>
      <c r="F59" s="10">
        <f t="shared" si="1"/>
        <v>18</v>
      </c>
      <c r="G59" s="7" t="s">
        <v>117</v>
      </c>
    </row>
    <row r="60" spans="1:7" x14ac:dyDescent="0.25">
      <c r="A60" s="7">
        <f t="shared" si="0"/>
        <v>50</v>
      </c>
      <c r="B60" s="8" t="s">
        <v>43</v>
      </c>
      <c r="C60" s="12" t="s">
        <v>141</v>
      </c>
      <c r="D60" s="9">
        <f>SUM(E60:E61)</f>
        <v>77</v>
      </c>
      <c r="E60" s="10">
        <v>59</v>
      </c>
      <c r="F60" s="10">
        <f t="shared" si="1"/>
        <v>19</v>
      </c>
      <c r="G60" s="7" t="s">
        <v>110</v>
      </c>
    </row>
    <row r="61" spans="1:7" x14ac:dyDescent="0.25">
      <c r="A61" s="7">
        <f t="shared" si="0"/>
        <v>51</v>
      </c>
      <c r="B61" s="10" t="s">
        <v>78</v>
      </c>
      <c r="C61" s="13"/>
      <c r="D61" s="4"/>
      <c r="E61" s="10">
        <v>18</v>
      </c>
      <c r="F61" s="10">
        <f t="shared" si="1"/>
        <v>19</v>
      </c>
      <c r="G61" s="7" t="s">
        <v>117</v>
      </c>
    </row>
    <row r="62" spans="1:7" x14ac:dyDescent="0.25">
      <c r="A62" s="7">
        <f t="shared" si="0"/>
        <v>52</v>
      </c>
      <c r="B62" s="8" t="s">
        <v>7</v>
      </c>
      <c r="C62" s="12" t="s">
        <v>135</v>
      </c>
      <c r="D62" s="9">
        <f>SUM(E62:E66)</f>
        <v>119</v>
      </c>
      <c r="E62" s="10">
        <v>77</v>
      </c>
      <c r="F62" s="10">
        <f t="shared" si="1"/>
        <v>20</v>
      </c>
      <c r="G62" s="7" t="s">
        <v>110</v>
      </c>
    </row>
    <row r="63" spans="1:7" x14ac:dyDescent="0.25">
      <c r="A63" s="7">
        <f t="shared" si="0"/>
        <v>53</v>
      </c>
      <c r="B63" s="10" t="s">
        <v>8</v>
      </c>
      <c r="C63" s="13"/>
      <c r="D63" s="4"/>
      <c r="E63" s="10">
        <v>2</v>
      </c>
      <c r="F63" s="10">
        <f t="shared" si="1"/>
        <v>20</v>
      </c>
      <c r="G63" s="7" t="s">
        <v>117</v>
      </c>
    </row>
    <row r="64" spans="1:7" x14ac:dyDescent="0.25">
      <c r="A64" s="7">
        <f t="shared" si="0"/>
        <v>54</v>
      </c>
      <c r="B64" s="10" t="s">
        <v>9</v>
      </c>
      <c r="C64" s="13"/>
      <c r="D64" s="4"/>
      <c r="E64" s="10">
        <v>7</v>
      </c>
      <c r="F64" s="10">
        <f t="shared" si="1"/>
        <v>20</v>
      </c>
      <c r="G64" s="7" t="s">
        <v>117</v>
      </c>
    </row>
    <row r="65" spans="1:7" x14ac:dyDescent="0.25">
      <c r="A65" s="7">
        <f t="shared" si="0"/>
        <v>55</v>
      </c>
      <c r="B65" s="10" t="s">
        <v>90</v>
      </c>
      <c r="C65" s="13"/>
      <c r="D65" s="4"/>
      <c r="E65" s="10">
        <v>13</v>
      </c>
      <c r="F65" s="10">
        <f t="shared" si="1"/>
        <v>20</v>
      </c>
      <c r="G65" s="7" t="s">
        <v>117</v>
      </c>
    </row>
    <row r="66" spans="1:7" x14ac:dyDescent="0.25">
      <c r="A66" s="7">
        <f t="shared" si="0"/>
        <v>56</v>
      </c>
      <c r="B66" s="10" t="s">
        <v>116</v>
      </c>
      <c r="C66" s="13"/>
      <c r="D66" s="4"/>
      <c r="E66" s="10">
        <v>20</v>
      </c>
      <c r="F66" s="10">
        <f t="shared" si="1"/>
        <v>20</v>
      </c>
      <c r="G66" s="7" t="s">
        <v>117</v>
      </c>
    </row>
    <row r="67" spans="1:7" x14ac:dyDescent="0.25">
      <c r="A67" s="7">
        <f t="shared" si="0"/>
        <v>57</v>
      </c>
      <c r="B67" s="8" t="s">
        <v>29</v>
      </c>
      <c r="C67" s="12"/>
      <c r="D67" s="9">
        <f>SUM(E67:E70)</f>
        <v>114</v>
      </c>
      <c r="E67" s="10">
        <v>57</v>
      </c>
      <c r="F67" s="10">
        <f t="shared" si="1"/>
        <v>21</v>
      </c>
      <c r="G67" s="7" t="s">
        <v>110</v>
      </c>
    </row>
    <row r="68" spans="1:7" x14ac:dyDescent="0.25">
      <c r="A68" s="7">
        <f t="shared" si="0"/>
        <v>58</v>
      </c>
      <c r="B68" s="10" t="s">
        <v>27</v>
      </c>
      <c r="C68" s="13"/>
      <c r="D68" s="4"/>
      <c r="E68" s="10">
        <v>39</v>
      </c>
      <c r="F68" s="10">
        <f t="shared" si="1"/>
        <v>21</v>
      </c>
      <c r="G68" s="7" t="s">
        <v>117</v>
      </c>
    </row>
    <row r="69" spans="1:7" x14ac:dyDescent="0.25">
      <c r="A69" s="7">
        <f t="shared" si="0"/>
        <v>59</v>
      </c>
      <c r="B69" s="10" t="s">
        <v>30</v>
      </c>
      <c r="C69" s="13"/>
      <c r="D69" s="4"/>
      <c r="E69" s="10">
        <v>10</v>
      </c>
      <c r="F69" s="10">
        <f t="shared" si="1"/>
        <v>21</v>
      </c>
      <c r="G69" s="7" t="s">
        <v>117</v>
      </c>
    </row>
    <row r="70" spans="1:7" x14ac:dyDescent="0.25">
      <c r="A70" s="7">
        <f t="shared" si="0"/>
        <v>60</v>
      </c>
      <c r="B70" s="10" t="s">
        <v>28</v>
      </c>
      <c r="C70" s="13"/>
      <c r="D70" s="4"/>
      <c r="E70" s="10">
        <v>8</v>
      </c>
      <c r="F70" s="10">
        <f t="shared" si="1"/>
        <v>21</v>
      </c>
      <c r="G70" s="7" t="s">
        <v>117</v>
      </c>
    </row>
    <row r="71" spans="1:7" x14ac:dyDescent="0.25">
      <c r="A71" s="7">
        <f t="shared" si="0"/>
        <v>61</v>
      </c>
      <c r="B71" s="8" t="s">
        <v>41</v>
      </c>
      <c r="C71" s="12" t="s">
        <v>138</v>
      </c>
      <c r="D71" s="9">
        <f>SUM(E71:E74)</f>
        <v>109</v>
      </c>
      <c r="E71" s="10">
        <v>34</v>
      </c>
      <c r="F71" s="10">
        <f t="shared" si="1"/>
        <v>22</v>
      </c>
      <c r="G71" s="7" t="s">
        <v>110</v>
      </c>
    </row>
    <row r="72" spans="1:7" x14ac:dyDescent="0.25">
      <c r="A72" s="7">
        <f t="shared" si="0"/>
        <v>62</v>
      </c>
      <c r="B72" s="10" t="s">
        <v>60</v>
      </c>
      <c r="C72" s="13"/>
      <c r="D72" s="4"/>
      <c r="E72" s="10">
        <v>6</v>
      </c>
      <c r="F72" s="10">
        <f t="shared" si="1"/>
        <v>22</v>
      </c>
      <c r="G72" s="7" t="s">
        <v>117</v>
      </c>
    </row>
    <row r="73" spans="1:7" x14ac:dyDescent="0.25">
      <c r="A73" s="7">
        <f t="shared" si="0"/>
        <v>63</v>
      </c>
      <c r="B73" s="10" t="s">
        <v>108</v>
      </c>
      <c r="C73" s="13"/>
      <c r="D73" s="4"/>
      <c r="E73" s="10">
        <v>33</v>
      </c>
      <c r="F73" s="10">
        <f t="shared" si="1"/>
        <v>22</v>
      </c>
      <c r="G73" s="7" t="s">
        <v>117</v>
      </c>
    </row>
    <row r="74" spans="1:7" x14ac:dyDescent="0.25">
      <c r="A74" s="7">
        <f t="shared" si="0"/>
        <v>64</v>
      </c>
      <c r="B74" s="10" t="s">
        <v>82</v>
      </c>
      <c r="C74" s="13"/>
      <c r="D74" s="4"/>
      <c r="E74" s="10">
        <v>36</v>
      </c>
      <c r="F74" s="10">
        <f t="shared" si="1"/>
        <v>22</v>
      </c>
      <c r="G74" s="7" t="s">
        <v>117</v>
      </c>
    </row>
    <row r="75" spans="1:7" x14ac:dyDescent="0.25">
      <c r="A75" s="7">
        <f t="shared" si="0"/>
        <v>65</v>
      </c>
      <c r="B75" s="8" t="s">
        <v>88</v>
      </c>
      <c r="C75" s="12" t="s">
        <v>142</v>
      </c>
      <c r="D75" s="9">
        <f>SUM(E75:E76)</f>
        <v>116</v>
      </c>
      <c r="E75" s="10">
        <v>71</v>
      </c>
      <c r="F75" s="10">
        <f t="shared" si="1"/>
        <v>23</v>
      </c>
      <c r="G75" s="7" t="s">
        <v>110</v>
      </c>
    </row>
    <row r="76" spans="1:7" x14ac:dyDescent="0.25">
      <c r="A76" s="7">
        <f t="shared" si="0"/>
        <v>66</v>
      </c>
      <c r="B76" s="10" t="s">
        <v>105</v>
      </c>
      <c r="C76" s="13"/>
      <c r="D76" s="4"/>
      <c r="E76" s="10">
        <v>45</v>
      </c>
      <c r="F76" s="10">
        <f t="shared" si="1"/>
        <v>23</v>
      </c>
      <c r="G76" s="7" t="s">
        <v>117</v>
      </c>
    </row>
    <row r="77" spans="1:7" x14ac:dyDescent="0.25">
      <c r="A77" s="7">
        <f t="shared" ref="A77:A123" si="2">A76+1</f>
        <v>67</v>
      </c>
      <c r="B77" s="8" t="s">
        <v>13</v>
      </c>
      <c r="C77" s="12"/>
      <c r="D77" s="9">
        <f>SUM(E77:E82)</f>
        <v>58</v>
      </c>
      <c r="E77" s="10">
        <v>6</v>
      </c>
      <c r="F77" s="10">
        <f t="shared" si="1"/>
        <v>24</v>
      </c>
      <c r="G77" s="7" t="s">
        <v>110</v>
      </c>
    </row>
    <row r="78" spans="1:7" x14ac:dyDescent="0.25">
      <c r="A78" s="7">
        <f t="shared" si="2"/>
        <v>68</v>
      </c>
      <c r="B78" s="10" t="s">
        <v>18</v>
      </c>
      <c r="C78" s="13"/>
      <c r="D78" s="4"/>
      <c r="E78" s="10">
        <v>8</v>
      </c>
      <c r="F78" s="10">
        <f t="shared" si="1"/>
        <v>24</v>
      </c>
      <c r="G78" s="7" t="s">
        <v>117</v>
      </c>
    </row>
    <row r="79" spans="1:7" x14ac:dyDescent="0.25">
      <c r="A79" s="7">
        <f t="shared" si="2"/>
        <v>69</v>
      </c>
      <c r="B79" s="10" t="s">
        <v>19</v>
      </c>
      <c r="C79" s="13"/>
      <c r="D79" s="4"/>
      <c r="E79" s="10">
        <v>20</v>
      </c>
      <c r="F79" s="10">
        <f t="shared" ref="F79" si="3">IF(G79="centru",F78+1,F78)</f>
        <v>24</v>
      </c>
      <c r="G79" s="7" t="s">
        <v>117</v>
      </c>
    </row>
    <row r="80" spans="1:7" x14ac:dyDescent="0.25">
      <c r="A80" s="7">
        <f t="shared" si="2"/>
        <v>70</v>
      </c>
      <c r="B80" s="10" t="s">
        <v>20</v>
      </c>
      <c r="C80" s="13"/>
      <c r="D80" s="4"/>
      <c r="E80" s="10">
        <v>10</v>
      </c>
      <c r="F80" s="10">
        <f t="shared" si="1"/>
        <v>24</v>
      </c>
      <c r="G80" s="7" t="s">
        <v>117</v>
      </c>
    </row>
    <row r="81" spans="1:7" x14ac:dyDescent="0.25">
      <c r="A81" s="7">
        <f t="shared" si="2"/>
        <v>71</v>
      </c>
      <c r="B81" s="10" t="s">
        <v>14</v>
      </c>
      <c r="C81" s="13"/>
      <c r="D81" s="4"/>
      <c r="E81" s="10">
        <v>6</v>
      </c>
      <c r="F81" s="10">
        <f t="shared" ref="F81:F123" si="4">IF(G81="centru",F80+1,F80)</f>
        <v>24</v>
      </c>
      <c r="G81" s="7" t="s">
        <v>117</v>
      </c>
    </row>
    <row r="82" spans="1:7" x14ac:dyDescent="0.25">
      <c r="A82" s="7">
        <f t="shared" si="2"/>
        <v>72</v>
      </c>
      <c r="B82" s="10" t="s">
        <v>16</v>
      </c>
      <c r="C82" s="13"/>
      <c r="D82" s="4"/>
      <c r="E82" s="10">
        <v>8</v>
      </c>
      <c r="F82" s="10">
        <f t="shared" si="4"/>
        <v>24</v>
      </c>
      <c r="G82" s="7" t="s">
        <v>117</v>
      </c>
    </row>
    <row r="83" spans="1:7" x14ac:dyDescent="0.25">
      <c r="A83" s="7">
        <f t="shared" si="2"/>
        <v>73</v>
      </c>
      <c r="B83" s="8" t="s">
        <v>72</v>
      </c>
      <c r="C83" s="12" t="s">
        <v>135</v>
      </c>
      <c r="D83" s="9">
        <f>SUM(E83:E87)</f>
        <v>81</v>
      </c>
      <c r="E83" s="10">
        <v>28</v>
      </c>
      <c r="F83" s="10">
        <f t="shared" si="4"/>
        <v>25</v>
      </c>
      <c r="G83" s="7" t="s">
        <v>110</v>
      </c>
    </row>
    <row r="84" spans="1:7" x14ac:dyDescent="0.25">
      <c r="A84" s="7">
        <f t="shared" si="2"/>
        <v>74</v>
      </c>
      <c r="B84" s="10" t="s">
        <v>11</v>
      </c>
      <c r="C84" s="13"/>
      <c r="D84" s="4"/>
      <c r="E84" s="10">
        <v>10</v>
      </c>
      <c r="F84" s="10">
        <f t="shared" si="4"/>
        <v>25</v>
      </c>
      <c r="G84" s="7" t="s">
        <v>117</v>
      </c>
    </row>
    <row r="85" spans="1:7" x14ac:dyDescent="0.25">
      <c r="A85" s="7">
        <f t="shared" si="2"/>
        <v>75</v>
      </c>
      <c r="B85" s="10" t="s">
        <v>3</v>
      </c>
      <c r="C85" s="13"/>
      <c r="D85" s="4"/>
      <c r="E85" s="10">
        <v>14</v>
      </c>
      <c r="F85" s="10">
        <f t="shared" si="4"/>
        <v>25</v>
      </c>
      <c r="G85" s="7" t="s">
        <v>117</v>
      </c>
    </row>
    <row r="86" spans="1:7" x14ac:dyDescent="0.25">
      <c r="A86" s="7">
        <f t="shared" si="2"/>
        <v>76</v>
      </c>
      <c r="B86" s="10" t="s">
        <v>85</v>
      </c>
      <c r="C86" s="13"/>
      <c r="D86" s="4"/>
      <c r="E86" s="10">
        <v>12</v>
      </c>
      <c r="F86" s="10">
        <f t="shared" si="4"/>
        <v>25</v>
      </c>
      <c r="G86" s="7" t="s">
        <v>117</v>
      </c>
    </row>
    <row r="87" spans="1:7" x14ac:dyDescent="0.25">
      <c r="A87" s="7">
        <f t="shared" si="2"/>
        <v>77</v>
      </c>
      <c r="B87" s="10" t="s">
        <v>98</v>
      </c>
      <c r="C87" s="13"/>
      <c r="D87" s="4"/>
      <c r="E87" s="10">
        <v>17</v>
      </c>
      <c r="F87" s="10">
        <f t="shared" si="4"/>
        <v>25</v>
      </c>
      <c r="G87" s="7" t="s">
        <v>117</v>
      </c>
    </row>
    <row r="88" spans="1:7" x14ac:dyDescent="0.25">
      <c r="A88" s="7">
        <f t="shared" si="2"/>
        <v>78</v>
      </c>
      <c r="B88" s="8" t="s">
        <v>79</v>
      </c>
      <c r="C88" s="12" t="s">
        <v>143</v>
      </c>
      <c r="D88" s="9">
        <f>SUM(E88:E90)</f>
        <v>51</v>
      </c>
      <c r="E88" s="10">
        <v>21</v>
      </c>
      <c r="F88" s="10">
        <f t="shared" si="4"/>
        <v>26</v>
      </c>
      <c r="G88" s="7" t="s">
        <v>110</v>
      </c>
    </row>
    <row r="89" spans="1:7" x14ac:dyDescent="0.25">
      <c r="A89" s="7">
        <f t="shared" si="2"/>
        <v>79</v>
      </c>
      <c r="B89" s="10" t="s">
        <v>61</v>
      </c>
      <c r="C89" s="13"/>
      <c r="D89" s="4"/>
      <c r="E89" s="10">
        <v>4</v>
      </c>
      <c r="F89" s="10">
        <f t="shared" si="4"/>
        <v>26</v>
      </c>
      <c r="G89" s="7" t="s">
        <v>117</v>
      </c>
    </row>
    <row r="90" spans="1:7" x14ac:dyDescent="0.25">
      <c r="A90" s="7">
        <f t="shared" si="2"/>
        <v>80</v>
      </c>
      <c r="B90" s="10" t="s">
        <v>92</v>
      </c>
      <c r="C90" s="13"/>
      <c r="D90" s="4"/>
      <c r="E90" s="10">
        <v>26</v>
      </c>
      <c r="F90" s="10">
        <f t="shared" si="4"/>
        <v>26</v>
      </c>
      <c r="G90" s="7" t="s">
        <v>117</v>
      </c>
    </row>
    <row r="91" spans="1:7" x14ac:dyDescent="0.25">
      <c r="A91" s="7">
        <f t="shared" si="2"/>
        <v>81</v>
      </c>
      <c r="B91" s="8" t="s">
        <v>76</v>
      </c>
      <c r="C91" s="12" t="s">
        <v>138</v>
      </c>
      <c r="D91" s="9">
        <f>SUM(E91:E94)</f>
        <v>71</v>
      </c>
      <c r="E91" s="10">
        <v>16</v>
      </c>
      <c r="F91" s="10">
        <f t="shared" si="4"/>
        <v>27</v>
      </c>
      <c r="G91" s="7" t="s">
        <v>110</v>
      </c>
    </row>
    <row r="92" spans="1:7" x14ac:dyDescent="0.25">
      <c r="A92" s="7">
        <f t="shared" si="2"/>
        <v>82</v>
      </c>
      <c r="B92" s="10" t="s">
        <v>93</v>
      </c>
      <c r="C92" s="13"/>
      <c r="D92" s="4"/>
      <c r="E92" s="10">
        <v>15</v>
      </c>
      <c r="F92" s="10">
        <f t="shared" si="4"/>
        <v>27</v>
      </c>
      <c r="G92" s="7" t="s">
        <v>117</v>
      </c>
    </row>
    <row r="93" spans="1:7" x14ac:dyDescent="0.25">
      <c r="A93" s="7">
        <f t="shared" si="2"/>
        <v>83</v>
      </c>
      <c r="B93" s="10" t="s">
        <v>91</v>
      </c>
      <c r="C93" s="13"/>
      <c r="D93" s="4"/>
      <c r="E93" s="10">
        <v>21</v>
      </c>
      <c r="F93" s="10">
        <f t="shared" si="4"/>
        <v>27</v>
      </c>
      <c r="G93" s="7" t="s">
        <v>117</v>
      </c>
    </row>
    <row r="94" spans="1:7" x14ac:dyDescent="0.25">
      <c r="A94" s="7">
        <f t="shared" si="2"/>
        <v>84</v>
      </c>
      <c r="B94" s="10" t="s">
        <v>53</v>
      </c>
      <c r="C94" s="13"/>
      <c r="D94" s="4"/>
      <c r="E94" s="10">
        <v>19</v>
      </c>
      <c r="F94" s="10">
        <f t="shared" si="4"/>
        <v>27</v>
      </c>
      <c r="G94" s="7" t="s">
        <v>117</v>
      </c>
    </row>
    <row r="95" spans="1:7" x14ac:dyDescent="0.25">
      <c r="A95" s="7">
        <f t="shared" si="2"/>
        <v>85</v>
      </c>
      <c r="B95" s="8" t="s">
        <v>94</v>
      </c>
      <c r="C95" s="12" t="s">
        <v>141</v>
      </c>
      <c r="D95" s="9">
        <f>SUM(E95:E96)</f>
        <v>70</v>
      </c>
      <c r="E95" s="10">
        <v>40</v>
      </c>
      <c r="F95" s="10">
        <f t="shared" si="4"/>
        <v>28</v>
      </c>
      <c r="G95" s="7" t="s">
        <v>110</v>
      </c>
    </row>
    <row r="96" spans="1:7" x14ac:dyDescent="0.25">
      <c r="A96" s="7">
        <f t="shared" si="2"/>
        <v>86</v>
      </c>
      <c r="B96" s="10" t="s">
        <v>66</v>
      </c>
      <c r="C96" s="13"/>
      <c r="D96" s="4"/>
      <c r="E96" s="10">
        <v>30</v>
      </c>
      <c r="F96" s="10">
        <f t="shared" si="4"/>
        <v>28</v>
      </c>
      <c r="G96" s="7" t="s">
        <v>117</v>
      </c>
    </row>
    <row r="97" spans="1:7" x14ac:dyDescent="0.25">
      <c r="A97" s="7">
        <f t="shared" si="2"/>
        <v>87</v>
      </c>
      <c r="B97" s="8" t="s">
        <v>49</v>
      </c>
      <c r="C97" s="12"/>
      <c r="D97" s="9">
        <f>SUM(E97:E99)</f>
        <v>82</v>
      </c>
      <c r="E97" s="10">
        <v>32</v>
      </c>
      <c r="F97" s="10">
        <f t="shared" si="4"/>
        <v>29</v>
      </c>
      <c r="G97" s="7" t="s">
        <v>110</v>
      </c>
    </row>
    <row r="98" spans="1:7" x14ac:dyDescent="0.25">
      <c r="A98" s="7">
        <f t="shared" si="2"/>
        <v>88</v>
      </c>
      <c r="B98" s="10" t="s">
        <v>77</v>
      </c>
      <c r="C98" s="13"/>
      <c r="D98" s="4"/>
      <c r="E98" s="10">
        <v>27</v>
      </c>
      <c r="F98" s="10">
        <f t="shared" si="4"/>
        <v>29</v>
      </c>
      <c r="G98" s="7" t="s">
        <v>117</v>
      </c>
    </row>
    <row r="99" spans="1:7" x14ac:dyDescent="0.25">
      <c r="A99" s="7">
        <f t="shared" si="2"/>
        <v>89</v>
      </c>
      <c r="B99" s="10" t="s">
        <v>102</v>
      </c>
      <c r="C99" s="13"/>
      <c r="D99" s="4"/>
      <c r="E99" s="10">
        <v>23</v>
      </c>
      <c r="F99" s="10">
        <f t="shared" si="4"/>
        <v>29</v>
      </c>
      <c r="G99" s="7" t="s">
        <v>117</v>
      </c>
    </row>
    <row r="100" spans="1:7" x14ac:dyDescent="0.25">
      <c r="A100" s="7">
        <f t="shared" si="2"/>
        <v>90</v>
      </c>
      <c r="B100" s="8" t="s">
        <v>12</v>
      </c>
      <c r="C100" s="12" t="s">
        <v>135</v>
      </c>
      <c r="D100" s="9">
        <f>SUM(E100:E103)</f>
        <v>93</v>
      </c>
      <c r="E100" s="10">
        <v>45</v>
      </c>
      <c r="F100" s="10">
        <f t="shared" si="4"/>
        <v>30</v>
      </c>
      <c r="G100" s="7" t="s">
        <v>110</v>
      </c>
    </row>
    <row r="101" spans="1:7" x14ac:dyDescent="0.25">
      <c r="A101" s="7">
        <f t="shared" si="2"/>
        <v>91</v>
      </c>
      <c r="B101" s="10" t="s">
        <v>17</v>
      </c>
      <c r="C101" s="13"/>
      <c r="D101" s="4"/>
      <c r="E101" s="10">
        <v>24</v>
      </c>
      <c r="F101" s="10">
        <f t="shared" si="4"/>
        <v>30</v>
      </c>
      <c r="G101" s="7" t="s">
        <v>117</v>
      </c>
    </row>
    <row r="102" spans="1:7" x14ac:dyDescent="0.25">
      <c r="A102" s="7">
        <f t="shared" si="2"/>
        <v>92</v>
      </c>
      <c r="B102" s="10" t="s">
        <v>15</v>
      </c>
      <c r="C102" s="13"/>
      <c r="D102" s="4"/>
      <c r="E102" s="10">
        <v>11</v>
      </c>
      <c r="F102" s="10">
        <f t="shared" si="4"/>
        <v>30</v>
      </c>
      <c r="G102" s="7" t="s">
        <v>117</v>
      </c>
    </row>
    <row r="103" spans="1:7" x14ac:dyDescent="0.25">
      <c r="A103" s="7">
        <f t="shared" si="2"/>
        <v>93</v>
      </c>
      <c r="B103" s="10" t="s">
        <v>96</v>
      </c>
      <c r="C103" s="13"/>
      <c r="D103" s="4"/>
      <c r="E103" s="10">
        <v>13</v>
      </c>
      <c r="F103" s="10">
        <f t="shared" si="4"/>
        <v>30</v>
      </c>
      <c r="G103" s="7" t="s">
        <v>117</v>
      </c>
    </row>
    <row r="104" spans="1:7" x14ac:dyDescent="0.25">
      <c r="A104" s="7">
        <f t="shared" si="2"/>
        <v>94</v>
      </c>
      <c r="B104" s="8" t="s">
        <v>21</v>
      </c>
      <c r="C104" s="12"/>
      <c r="D104" s="9">
        <f>SUM(E104:E108)</f>
        <v>80</v>
      </c>
      <c r="E104" s="10">
        <v>22</v>
      </c>
      <c r="F104" s="10">
        <f t="shared" si="4"/>
        <v>31</v>
      </c>
      <c r="G104" s="7" t="s">
        <v>110</v>
      </c>
    </row>
    <row r="105" spans="1:7" x14ac:dyDescent="0.25">
      <c r="A105" s="7">
        <f t="shared" si="2"/>
        <v>95</v>
      </c>
      <c r="B105" s="10" t="s">
        <v>22</v>
      </c>
      <c r="C105" s="13"/>
      <c r="D105" s="4"/>
      <c r="E105" s="10">
        <v>8</v>
      </c>
      <c r="F105" s="10">
        <f t="shared" si="4"/>
        <v>31</v>
      </c>
      <c r="G105" s="7" t="s">
        <v>117</v>
      </c>
    </row>
    <row r="106" spans="1:7" x14ac:dyDescent="0.25">
      <c r="A106" s="7">
        <f t="shared" si="2"/>
        <v>96</v>
      </c>
      <c r="B106" s="10" t="s">
        <v>23</v>
      </c>
      <c r="C106" s="13"/>
      <c r="D106" s="4"/>
      <c r="E106" s="10">
        <v>7</v>
      </c>
      <c r="F106" s="10">
        <f t="shared" si="4"/>
        <v>31</v>
      </c>
      <c r="G106" s="7" t="s">
        <v>117</v>
      </c>
    </row>
    <row r="107" spans="1:7" x14ac:dyDescent="0.25">
      <c r="A107" s="7">
        <f t="shared" si="2"/>
        <v>97</v>
      </c>
      <c r="B107" s="10" t="s">
        <v>51</v>
      </c>
      <c r="C107" s="13"/>
      <c r="D107" s="4"/>
      <c r="E107" s="10">
        <v>16</v>
      </c>
      <c r="F107" s="10">
        <f t="shared" si="4"/>
        <v>31</v>
      </c>
      <c r="G107" s="7" t="s">
        <v>117</v>
      </c>
    </row>
    <row r="108" spans="1:7" x14ac:dyDescent="0.25">
      <c r="A108" s="7">
        <f t="shared" si="2"/>
        <v>98</v>
      </c>
      <c r="B108" s="10" t="s">
        <v>56</v>
      </c>
      <c r="C108" s="13"/>
      <c r="D108" s="4"/>
      <c r="E108" s="10">
        <v>27</v>
      </c>
      <c r="F108" s="10">
        <f t="shared" si="4"/>
        <v>31</v>
      </c>
      <c r="G108" s="7" t="s">
        <v>117</v>
      </c>
    </row>
    <row r="109" spans="1:7" x14ac:dyDescent="0.25">
      <c r="A109" s="7">
        <f t="shared" si="2"/>
        <v>99</v>
      </c>
      <c r="B109" s="8" t="s">
        <v>84</v>
      </c>
      <c r="C109" s="12"/>
      <c r="D109" s="9">
        <f>SUM(E109:E110)</f>
        <v>79</v>
      </c>
      <c r="E109" s="10">
        <v>63</v>
      </c>
      <c r="F109" s="10">
        <f t="shared" si="4"/>
        <v>32</v>
      </c>
      <c r="G109" s="7" t="s">
        <v>110</v>
      </c>
    </row>
    <row r="110" spans="1:7" x14ac:dyDescent="0.25">
      <c r="A110" s="7">
        <f t="shared" si="2"/>
        <v>100</v>
      </c>
      <c r="B110" s="10" t="s">
        <v>95</v>
      </c>
      <c r="C110" s="13"/>
      <c r="D110" s="4"/>
      <c r="E110" s="10">
        <v>16</v>
      </c>
      <c r="F110" s="10">
        <f t="shared" si="4"/>
        <v>32</v>
      </c>
      <c r="G110" s="7" t="s">
        <v>117</v>
      </c>
    </row>
    <row r="111" spans="1:7" x14ac:dyDescent="0.25">
      <c r="A111" s="7">
        <f t="shared" si="2"/>
        <v>101</v>
      </c>
      <c r="B111" s="8" t="s">
        <v>10</v>
      </c>
      <c r="C111" s="12"/>
      <c r="D111" s="9">
        <f>SUM(E111:E115)</f>
        <v>110</v>
      </c>
      <c r="E111" s="10">
        <v>40</v>
      </c>
      <c r="F111" s="10">
        <f t="shared" si="4"/>
        <v>33</v>
      </c>
      <c r="G111" s="7" t="s">
        <v>110</v>
      </c>
    </row>
    <row r="112" spans="1:7" x14ac:dyDescent="0.25">
      <c r="A112" s="7">
        <f t="shared" si="2"/>
        <v>102</v>
      </c>
      <c r="B112" s="10" t="s">
        <v>75</v>
      </c>
      <c r="C112" s="13"/>
      <c r="D112" s="4"/>
      <c r="E112" s="10">
        <v>23</v>
      </c>
      <c r="F112" s="10">
        <f t="shared" si="4"/>
        <v>33</v>
      </c>
      <c r="G112" s="7" t="s">
        <v>117</v>
      </c>
    </row>
    <row r="113" spans="1:7" x14ac:dyDescent="0.25">
      <c r="A113" s="7">
        <f t="shared" si="2"/>
        <v>103</v>
      </c>
      <c r="B113" s="10" t="s">
        <v>69</v>
      </c>
      <c r="C113" s="13"/>
      <c r="D113" s="4"/>
      <c r="E113" s="10">
        <v>10</v>
      </c>
      <c r="F113" s="10">
        <f t="shared" si="4"/>
        <v>33</v>
      </c>
      <c r="G113" s="7" t="s">
        <v>117</v>
      </c>
    </row>
    <row r="114" spans="1:7" x14ac:dyDescent="0.25">
      <c r="A114" s="7">
        <f t="shared" si="2"/>
        <v>104</v>
      </c>
      <c r="B114" s="10" t="s">
        <v>80</v>
      </c>
      <c r="C114" s="13"/>
      <c r="D114" s="4"/>
      <c r="E114" s="10">
        <v>20</v>
      </c>
      <c r="F114" s="10">
        <f t="shared" si="4"/>
        <v>33</v>
      </c>
      <c r="G114" s="7" t="s">
        <v>117</v>
      </c>
    </row>
    <row r="115" spans="1:7" x14ac:dyDescent="0.25">
      <c r="A115" s="7">
        <f t="shared" si="2"/>
        <v>105</v>
      </c>
      <c r="B115" s="10" t="s">
        <v>54</v>
      </c>
      <c r="C115" s="13"/>
      <c r="D115" s="4"/>
      <c r="E115" s="10">
        <v>17</v>
      </c>
      <c r="F115" s="10">
        <f t="shared" si="4"/>
        <v>33</v>
      </c>
      <c r="G115" s="7" t="s">
        <v>117</v>
      </c>
    </row>
    <row r="116" spans="1:7" x14ac:dyDescent="0.25">
      <c r="A116" s="7">
        <f t="shared" si="2"/>
        <v>106</v>
      </c>
      <c r="B116" s="8" t="s">
        <v>40</v>
      </c>
      <c r="C116" s="12" t="s">
        <v>143</v>
      </c>
      <c r="D116" s="9">
        <f>SUM(E116:E119)</f>
        <v>94</v>
      </c>
      <c r="E116" s="10">
        <v>15</v>
      </c>
      <c r="F116" s="10">
        <f t="shared" si="4"/>
        <v>34</v>
      </c>
      <c r="G116" s="7" t="s">
        <v>110</v>
      </c>
    </row>
    <row r="117" spans="1:7" x14ac:dyDescent="0.25">
      <c r="A117" s="7">
        <f t="shared" si="2"/>
        <v>107</v>
      </c>
      <c r="B117" s="10" t="s">
        <v>83</v>
      </c>
      <c r="C117" s="13"/>
      <c r="D117" s="4"/>
      <c r="E117" s="10">
        <v>12</v>
      </c>
      <c r="F117" s="10">
        <f t="shared" si="4"/>
        <v>34</v>
      </c>
      <c r="G117" s="7" t="s">
        <v>117</v>
      </c>
    </row>
    <row r="118" spans="1:7" x14ac:dyDescent="0.25">
      <c r="A118" s="7">
        <f t="shared" si="2"/>
        <v>108</v>
      </c>
      <c r="B118" s="10" t="s">
        <v>99</v>
      </c>
      <c r="C118" s="13"/>
      <c r="D118" s="4"/>
      <c r="E118" s="10">
        <v>40</v>
      </c>
      <c r="F118" s="10">
        <f t="shared" si="4"/>
        <v>34</v>
      </c>
      <c r="G118" s="7" t="s">
        <v>117</v>
      </c>
    </row>
    <row r="119" spans="1:7" x14ac:dyDescent="0.25">
      <c r="A119" s="7">
        <f t="shared" si="2"/>
        <v>109</v>
      </c>
      <c r="B119" s="10" t="s">
        <v>100</v>
      </c>
      <c r="C119" s="13"/>
      <c r="D119" s="4"/>
      <c r="E119" s="10">
        <v>27</v>
      </c>
      <c r="F119" s="10">
        <f t="shared" si="4"/>
        <v>34</v>
      </c>
      <c r="G119" s="7" t="s">
        <v>117</v>
      </c>
    </row>
    <row r="120" spans="1:7" x14ac:dyDescent="0.25">
      <c r="A120" s="7">
        <f t="shared" si="2"/>
        <v>110</v>
      </c>
      <c r="B120" s="8" t="s">
        <v>103</v>
      </c>
      <c r="C120" s="12" t="s">
        <v>135</v>
      </c>
      <c r="D120" s="9">
        <f>SUM(E120:E121)</f>
        <v>96</v>
      </c>
      <c r="E120" s="10">
        <v>56</v>
      </c>
      <c r="F120" s="10">
        <f t="shared" si="4"/>
        <v>35</v>
      </c>
      <c r="G120" s="7" t="s">
        <v>110</v>
      </c>
    </row>
    <row r="121" spans="1:7" x14ac:dyDescent="0.25">
      <c r="A121" s="7">
        <f t="shared" si="2"/>
        <v>111</v>
      </c>
      <c r="B121" s="10" t="s">
        <v>87</v>
      </c>
      <c r="C121" s="13"/>
      <c r="D121" s="4"/>
      <c r="E121" s="10">
        <v>40</v>
      </c>
      <c r="F121" s="10">
        <f t="shared" si="4"/>
        <v>35</v>
      </c>
      <c r="G121" s="7" t="s">
        <v>117</v>
      </c>
    </row>
    <row r="122" spans="1:7" x14ac:dyDescent="0.25">
      <c r="A122" s="7">
        <f t="shared" si="2"/>
        <v>112</v>
      </c>
      <c r="B122" s="8" t="s">
        <v>104</v>
      </c>
      <c r="C122" s="12" t="s">
        <v>143</v>
      </c>
      <c r="D122" s="9">
        <f>SUM(E122:E123)</f>
        <v>79</v>
      </c>
      <c r="E122" s="10">
        <v>41</v>
      </c>
      <c r="F122" s="10">
        <f t="shared" si="4"/>
        <v>36</v>
      </c>
      <c r="G122" s="7" t="s">
        <v>110</v>
      </c>
    </row>
    <row r="123" spans="1:7" x14ac:dyDescent="0.25">
      <c r="A123" s="7">
        <f t="shared" si="2"/>
        <v>113</v>
      </c>
      <c r="B123" s="10" t="s">
        <v>111</v>
      </c>
      <c r="C123" s="13"/>
      <c r="D123" s="4"/>
      <c r="E123" s="10">
        <v>38</v>
      </c>
      <c r="F123" s="10">
        <f t="shared" si="4"/>
        <v>36</v>
      </c>
      <c r="G123" s="7" t="s">
        <v>117</v>
      </c>
    </row>
    <row r="125" spans="1:7" x14ac:dyDescent="0.25">
      <c r="A125" s="2" t="s">
        <v>133</v>
      </c>
      <c r="B125" s="16" t="s">
        <v>136</v>
      </c>
      <c r="C125" s="16"/>
      <c r="D125" s="16"/>
      <c r="E125" s="16"/>
      <c r="F125" s="16"/>
      <c r="G125" s="16"/>
    </row>
    <row r="126" spans="1:7" x14ac:dyDescent="0.25">
      <c r="A126" s="2"/>
      <c r="B126" s="16" t="s">
        <v>137</v>
      </c>
      <c r="C126" s="16"/>
      <c r="D126" s="16"/>
      <c r="E126" s="16"/>
      <c r="F126" s="16"/>
      <c r="G126" s="16"/>
    </row>
    <row r="128" spans="1:7" x14ac:dyDescent="0.25">
      <c r="B128" s="3" t="s">
        <v>144</v>
      </c>
    </row>
    <row r="129" spans="1:7" x14ac:dyDescent="0.25">
      <c r="A129" s="7">
        <v>1</v>
      </c>
      <c r="B129" s="8" t="s">
        <v>36</v>
      </c>
      <c r="C129" s="12"/>
      <c r="D129" s="10"/>
      <c r="E129" s="10"/>
      <c r="F129" s="10"/>
      <c r="G129" s="7" t="s">
        <v>110</v>
      </c>
    </row>
    <row r="131" spans="1:7" x14ac:dyDescent="0.25">
      <c r="B131" s="3" t="s">
        <v>123</v>
      </c>
    </row>
    <row r="132" spans="1:7" x14ac:dyDescent="0.25">
      <c r="B132" s="3" t="s">
        <v>124</v>
      </c>
    </row>
    <row r="133" spans="1:7" x14ac:dyDescent="0.25">
      <c r="B133" s="1" t="s">
        <v>132</v>
      </c>
    </row>
    <row r="135" spans="1:7" x14ac:dyDescent="0.25">
      <c r="B135" s="3" t="s">
        <v>125</v>
      </c>
    </row>
    <row r="136" spans="1:7" x14ac:dyDescent="0.25">
      <c r="B136" s="1" t="s">
        <v>126</v>
      </c>
    </row>
    <row r="138" spans="1:7" x14ac:dyDescent="0.25">
      <c r="B138" s="3" t="s">
        <v>145</v>
      </c>
    </row>
    <row r="139" spans="1:7" x14ac:dyDescent="0.25">
      <c r="B139" s="1" t="s">
        <v>146</v>
      </c>
    </row>
  </sheetData>
  <autoFilter ref="B10:G123" xr:uid="{00000000-0009-0000-0000-000000000000}"/>
  <mergeCells count="2">
    <mergeCell ref="B125:G125"/>
    <mergeCell ref="B126:G126"/>
  </mergeCells>
  <conditionalFormatting sqref="G10:G123">
    <cfRule type="containsText" dxfId="1" priority="2" operator="containsText" text="centru">
      <formula>NOT(ISERROR(SEARCH("centru",G10)))</formula>
    </cfRule>
  </conditionalFormatting>
  <conditionalFormatting sqref="G129">
    <cfRule type="containsText" dxfId="0" priority="1" operator="containsText" text="centru">
      <formula>NOT(ISERROR(SEARCH("centru",G129)))</formula>
    </cfRule>
  </conditionalFormatting>
  <pageMargins left="0.5" right="0.25" top="0.55118110236220474" bottom="0.55000000000000004" header="0.31496062992125984" footer="0.31496062992125984"/>
  <pageSetup paperSize="9" scale="67" fitToHeight="0" orientation="portrait" horizontalDpi="300" verticalDpi="300" r:id="rId1"/>
  <headerFooter>
    <oddFooter>&amp;C&amp;"Arial,Bold"&amp;10&amp;P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EN08-2026</vt:lpstr>
      <vt:lpstr>'EN08-2026'!Print_Titles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 Vasile Gratian</dc:creator>
  <cp:lastModifiedBy>Mircea-Dumitru Coroiu</cp:lastModifiedBy>
  <cp:lastPrinted>2026-06-11T06:57:50Z</cp:lastPrinted>
  <dcterms:created xsi:type="dcterms:W3CDTF">2025-03-04T13:09:02Z</dcterms:created>
  <dcterms:modified xsi:type="dcterms:W3CDTF">2026-06-14T19:05:10Z</dcterms:modified>
</cp:coreProperties>
</file>